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S-Cottens\document du secrétariat\cor. finances\budget 2024\"/>
    </mc:Choice>
  </mc:AlternateContent>
  <xr:revisionPtr revIDLastSave="0" documentId="13_ncr:1_{383CA260-3782-4347-A7AA-CF35455BB6D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Comptes" sheetId="1" r:id="rId1"/>
    <sheet name="Commentaires" sheetId="5" r:id="rId2"/>
    <sheet name="Détail budget" sheetId="6" r:id="rId3"/>
    <sheet name="Formats" sheetId="4" r:id="rId4"/>
  </sheets>
  <definedNames>
    <definedName name="CGFZEXL" localSheetId="0">Comptes!$A$1:$D$199</definedName>
    <definedName name="cgfzexl1_dataset" localSheetId="0">Comptes!$A$1:$J$85</definedName>
    <definedName name="cgfzexl2_dataset" localSheetId="1">Commentaires!$A$1:$G$1</definedName>
    <definedName name="cgfzexl3_dataset" localSheetId="2">'Détail budget'!$A$1:$G$1</definedName>
    <definedName name="format0">Formats!$A$1</definedName>
    <definedName name="format1">Formats!$B$1</definedName>
    <definedName name="format2">Formats!$C$1</definedName>
    <definedName name="format3">Formats!$D$1</definedName>
    <definedName name="format4">Formats!$E$1</definedName>
    <definedName name="format5">Formats!$F$1</definedName>
    <definedName name="format6">Formats!$G$1</definedName>
    <definedName name="format7">Formats!$H$1</definedName>
    <definedName name="format8">Formats!$I$1</definedName>
    <definedName name="format9">Formats!$J$1</definedName>
    <definedName name="_xlnm.Print_Titles" localSheetId="0">Comptes!$1:$3</definedName>
    <definedName name="Print_Area" localSheetId="1">Commentaires!$B:$C</definedName>
    <definedName name="Print_Area" localSheetId="0">Comptes!$B:$E</definedName>
    <definedName name="Print_Area" localSheetId="2">'Détail budget'!$B:$D</definedName>
    <definedName name="Print_Titles" localSheetId="0">Comptes!$1:$3</definedName>
    <definedName name="_xlnm.Print_Area" localSheetId="0">Comptes!$B:$J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E83" i="1"/>
  <c r="D83" i="1"/>
  <c r="D55" i="1"/>
  <c r="D81" i="1" s="1"/>
  <c r="E8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A5D389-EB94-43A4-B125-97EF113CA974}" name="cgfzexb" type="6" refreshedVersion="7" background="1" saveData="1">
    <textPr prompt="0" sourceFile="C:\Users\rem\issa\cgfzexb.txt" thousands="'" tab="0" semicolon="1">
      <textFields count="4">
        <textField type="text"/>
        <textField type="text"/>
        <textField type="text"/>
        <textField/>
      </textFields>
    </textPr>
  </connection>
  <connection id="2" xr16:uid="{AD1E575D-E4DB-4F2E-8BE9-A4D043E3858F}" name="cgfzexd" type="6" refreshedVersion="7" background="1" saveData="1">
    <textPr prompt="0" sourceFile="C:\Users\rem\issa\cgfzexd.txt" thousands="'" tab="0" semicolon="1">
      <textFields count="4">
        <textField type="text"/>
        <textField type="text"/>
        <textField type="text"/>
        <textField/>
      </textFields>
    </textPr>
  </connection>
  <connection id="3" xr16:uid="{C87EC129-1B51-40FA-A5D6-C297BC004F62}" name="cgfzexl" type="6" refreshedVersion="7" background="1" saveData="1">
    <textPr prompt="0" sourceFile="C:\Users\rem\issa\cgfzexl.txt" thousands="'" tab="0" semicolon="1">
      <textFields count="4">
        <textField type="text"/>
        <textField type="text"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<sst xmlns="http://schemas.openxmlformats.org/spreadsheetml/2006/main" count="254" uniqueCount="146">
  <si>
    <t>Format1</t>
  </si>
  <si>
    <t>Format0</t>
  </si>
  <si>
    <t>Format4</t>
  </si>
  <si>
    <t>Format3</t>
  </si>
  <si>
    <t>Format2</t>
  </si>
  <si>
    <t>Format5</t>
  </si>
  <si>
    <t>Format6</t>
  </si>
  <si>
    <t>Format7</t>
  </si>
  <si>
    <t>Format8</t>
  </si>
  <si>
    <t>Format9</t>
  </si>
  <si>
    <t>0000</t>
  </si>
  <si>
    <t>Compte</t>
  </si>
  <si>
    <t>Désignation</t>
  </si>
  <si>
    <t>Budget</t>
  </si>
  <si>
    <t>Charges</t>
  </si>
  <si>
    <t>Revenus</t>
  </si>
  <si>
    <t>Dépenses</t>
  </si>
  <si>
    <t>Recettes</t>
  </si>
  <si>
    <t>9001</t>
  </si>
  <si>
    <t>1000</t>
  </si>
  <si>
    <t>0</t>
  </si>
  <si>
    <t>ADMINISTRATION GENERALE</t>
  </si>
  <si>
    <t>3000</t>
  </si>
  <si>
    <t>02</t>
  </si>
  <si>
    <t>Services généraux</t>
  </si>
  <si>
    <t>029</t>
  </si>
  <si>
    <t>Immeubles administratifs</t>
  </si>
  <si>
    <t>0290</t>
  </si>
  <si>
    <t>9002</t>
  </si>
  <si>
    <t>0290.5040.05</t>
  </si>
  <si>
    <t>Panneaux photovol bâtim.CAD + édilité</t>
  </si>
  <si>
    <t>0290.5040.06</t>
  </si>
  <si>
    <t>Panneaux photovol STAP du Pontet</t>
  </si>
  <si>
    <t>2</t>
  </si>
  <si>
    <t>FORMATION</t>
  </si>
  <si>
    <t>21</t>
  </si>
  <si>
    <t>Scolarité obligatoire</t>
  </si>
  <si>
    <t>217</t>
  </si>
  <si>
    <t>Bâtiments scolaires</t>
  </si>
  <si>
    <t>2170</t>
  </si>
  <si>
    <t>Bâtiments scolaires et conciergerie</t>
  </si>
  <si>
    <t>2170.5040.02</t>
  </si>
  <si>
    <t>Réfection bâtiment scolaire - nvelle école -</t>
  </si>
  <si>
    <t>2170.5040.04</t>
  </si>
  <si>
    <t>Assainissement bâtiment scolaire (nvelle école)</t>
  </si>
  <si>
    <t>3</t>
  </si>
  <si>
    <t>CULTURE, SPORT ET LOISIRS</t>
  </si>
  <si>
    <t>34</t>
  </si>
  <si>
    <t>SPORT ET LOISIRS</t>
  </si>
  <si>
    <t>341</t>
  </si>
  <si>
    <t>Sport</t>
  </si>
  <si>
    <t>3410</t>
  </si>
  <si>
    <t>3410.5060.01</t>
  </si>
  <si>
    <t>Robot-tondeusse à gazon terrain football</t>
  </si>
  <si>
    <t>6</t>
  </si>
  <si>
    <t>TRAFIC ET TÉLÉCOMMUNICATIONS</t>
  </si>
  <si>
    <t>61</t>
  </si>
  <si>
    <t>Circulation routière</t>
  </si>
  <si>
    <t>615</t>
  </si>
  <si>
    <t>Routes communales</t>
  </si>
  <si>
    <t>6150</t>
  </si>
  <si>
    <t>6150.5010.00</t>
  </si>
  <si>
    <t>Surveillance et coordination projets secteur Gare</t>
  </si>
  <si>
    <t>6150.5010.01</t>
  </si>
  <si>
    <t>Pose d'une passerelle piétons route d'Autigny</t>
  </si>
  <si>
    <t>6150.5010.02</t>
  </si>
  <si>
    <t>Assainissement du Pont CFF à la rte du Centre</t>
  </si>
  <si>
    <t>6150.5010.03</t>
  </si>
  <si>
    <t>Eclairage public quartier de la Goille</t>
  </si>
  <si>
    <t>6150.5010.04</t>
  </si>
  <si>
    <t>Carrefour rte d'Autigny - du Centre - travaux compl</t>
  </si>
  <si>
    <t>6150.5010.05</t>
  </si>
  <si>
    <t>Carrefour des routes de Fribourg, du Centre et d'Autigny</t>
  </si>
  <si>
    <t>6150.5010.06</t>
  </si>
  <si>
    <t>Elargissement anneau central - girat.Belmont</t>
  </si>
  <si>
    <t>6150.5010.07</t>
  </si>
  <si>
    <t>Assainissement éclairage public - pass.au LED</t>
  </si>
  <si>
    <t>7</t>
  </si>
  <si>
    <t>PROTECTION DE L'ENVIRONNEMENT ET AMÉNAGEMENT DU TERRITOIRE</t>
  </si>
  <si>
    <t>71</t>
  </si>
  <si>
    <t>Approvisionnement en eau</t>
  </si>
  <si>
    <t>710</t>
  </si>
  <si>
    <t>7101</t>
  </si>
  <si>
    <t>Approvisionnement communal en eau</t>
  </si>
  <si>
    <t>7101.5031.00</t>
  </si>
  <si>
    <t>Bouclage Verna-Creusette - rac bâtiment CAD/Edilité</t>
  </si>
  <si>
    <t>7101.5031.01</t>
  </si>
  <si>
    <t>Alimentation et déf.incendie - bâtiment caisse pens.</t>
  </si>
  <si>
    <t>7101.6370.00</t>
  </si>
  <si>
    <t>Taxes de raccordement de ménages privés</t>
  </si>
  <si>
    <t>72</t>
  </si>
  <si>
    <t>Traitement des eaux usées</t>
  </si>
  <si>
    <t>720</t>
  </si>
  <si>
    <t>7201</t>
  </si>
  <si>
    <t>Traitement communal des eaux usées</t>
  </si>
  <si>
    <t>7201.5030.00</t>
  </si>
  <si>
    <t>Bassin de rétention (bas village)</t>
  </si>
  <si>
    <t>7201.5290.00</t>
  </si>
  <si>
    <t>Plan PGEE</t>
  </si>
  <si>
    <t>7201.5291.00</t>
  </si>
  <si>
    <t>Crédit d'étude pour mise en sép.q.Brévires et Rialets</t>
  </si>
  <si>
    <t>7201.6370.00</t>
  </si>
  <si>
    <t>73</t>
  </si>
  <si>
    <t>Gestion des déchets</t>
  </si>
  <si>
    <t>730</t>
  </si>
  <si>
    <t>7301</t>
  </si>
  <si>
    <t>Gestion communale des déchets</t>
  </si>
  <si>
    <t>7301.5033.00</t>
  </si>
  <si>
    <t>Crédit pour une place des déchets verts</t>
  </si>
  <si>
    <t>74</t>
  </si>
  <si>
    <t>Aménagements</t>
  </si>
  <si>
    <t>741</t>
  </si>
  <si>
    <t>Corrections de cours d'eau</t>
  </si>
  <si>
    <t>7410</t>
  </si>
  <si>
    <t>7410.5090.00</t>
  </si>
  <si>
    <t>Numérisation PAZ/plan directeur communal</t>
  </si>
  <si>
    <t>9</t>
  </si>
  <si>
    <t>FINANCES ET IMPÔTS</t>
  </si>
  <si>
    <t>96</t>
  </si>
  <si>
    <t>Administration de la fortune et de la dette</t>
  </si>
  <si>
    <t>963</t>
  </si>
  <si>
    <t>Immeubles du patrimoine financier</t>
  </si>
  <si>
    <t>9630</t>
  </si>
  <si>
    <t>9630.5040.00</t>
  </si>
  <si>
    <t>Chauffage à distance</t>
  </si>
  <si>
    <t>9630.5040.01</t>
  </si>
  <si>
    <t>Chauffage à distance - étape 2 -</t>
  </si>
  <si>
    <t>9630.5040.03</t>
  </si>
  <si>
    <t>Construction d'un nouveau local pour l'édilité</t>
  </si>
  <si>
    <t>9630.5090.00</t>
  </si>
  <si>
    <t>Compétences fin. p/transactions immobilières</t>
  </si>
  <si>
    <t>9630.6310.00</t>
  </si>
  <si>
    <t>Subvention chauffage à distance</t>
  </si>
  <si>
    <t>9630.6310.01</t>
  </si>
  <si>
    <t>Subvention assain. et agrandissem. maison communale</t>
  </si>
  <si>
    <t>9101</t>
  </si>
  <si>
    <t>9003</t>
  </si>
  <si>
    <t>TOTALISATION</t>
  </si>
  <si>
    <t>Résultat</t>
  </si>
  <si>
    <t>Désignation/Commentaire</t>
  </si>
  <si>
    <t>Attribué</t>
  </si>
  <si>
    <t>Solde</t>
  </si>
  <si>
    <t>Désignation/Détail budget</t>
  </si>
  <si>
    <t>Budget 2024</t>
  </si>
  <si>
    <t>Budget 2023</t>
  </si>
  <si>
    <t>Comptes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</si>
</sst>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/>
    <xf numFmtId="164" fontId="0" fillId="0" borderId="0" xfId="0" applyNumberFormat="1"/>
    <xf numFmtId="164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gfzexl1 dataset" adjustColumnWidth="0" connectionId="3" xr16:uid="{4E55A734-A3A4-4F28-BF62-BC5AE3A1866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gfzexl2 dataset" adjustColumnWidth="0" connectionId="1" xr16:uid="{D2F1D79A-FF8E-4B8E-A89D-50214A2AB83A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gfzexl3 dataset" adjustColumnWidth="0" connectionId="2" xr16:uid="{D65DF04D-2447-48DB-AA18-2630582C120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L199"/>
  <sheetViews>
    <sheetView tabSelected="1" topLeftCell="B1" zoomScaleNormal="100" workbookViewId="0">
      <selection activeCell="D10" sqref="D10"/>
    </sheetView>
  </sheetViews>
  <sheetFormatPr baseColWidth="10" defaultRowHeight="12.75" x14ac:dyDescent="0.2"/>
  <cols>
    <col min="1" max="1" width="5.5703125" style="12" bestFit="1" customWidth="1"/>
    <col min="2" max="2" width="12.140625" style="12" bestFit="1" customWidth="1"/>
    <col min="3" max="3" width="68" style="1" bestFit="1" customWidth="1"/>
    <col min="4" max="5" width="11.42578125" bestFit="1" customWidth="1"/>
    <col min="6" max="7" width="11.140625" bestFit="1" customWidth="1"/>
    <col min="8" max="8" width="10" bestFit="1" customWidth="1"/>
    <col min="9" max="9" width="10.140625" bestFit="1" customWidth="1"/>
    <col min="10" max="13" width="11.28515625" customWidth="1"/>
  </cols>
  <sheetData>
    <row r="1" spans="1:12" s="17" customFormat="1" ht="15" x14ac:dyDescent="0.25">
      <c r="A1" s="15" t="s">
        <v>10</v>
      </c>
      <c r="B1" s="15" t="s">
        <v>11</v>
      </c>
      <c r="C1" s="16" t="s">
        <v>12</v>
      </c>
      <c r="D1" s="28" t="s">
        <v>145</v>
      </c>
      <c r="E1" s="28"/>
      <c r="F1" s="28" t="s">
        <v>144</v>
      </c>
      <c r="G1" s="28"/>
      <c r="H1" s="27" t="s">
        <v>143</v>
      </c>
      <c r="I1" s="27"/>
    </row>
    <row r="2" spans="1:12" s="17" customFormat="1" ht="15" x14ac:dyDescent="0.25">
      <c r="A2" s="15" t="s">
        <v>10</v>
      </c>
      <c r="B2" s="15"/>
      <c r="C2" s="4"/>
      <c r="D2" s="17" t="s">
        <v>16</v>
      </c>
      <c r="E2" s="17" t="s">
        <v>17</v>
      </c>
      <c r="F2" s="17" t="s">
        <v>14</v>
      </c>
      <c r="G2" s="17" t="s">
        <v>15</v>
      </c>
      <c r="H2" s="15" t="s">
        <v>14</v>
      </c>
      <c r="I2" s="17" t="s">
        <v>15</v>
      </c>
    </row>
    <row r="3" spans="1:12" x14ac:dyDescent="0.2">
      <c r="A3" s="12" t="s">
        <v>18</v>
      </c>
      <c r="H3" s="13"/>
    </row>
    <row r="4" spans="1:12" s="20" customFormat="1" x14ac:dyDescent="0.2">
      <c r="A4" s="18" t="s">
        <v>19</v>
      </c>
      <c r="B4" s="18" t="s">
        <v>20</v>
      </c>
      <c r="C4" s="19" t="s">
        <v>21</v>
      </c>
      <c r="D4" s="21">
        <v>0</v>
      </c>
      <c r="E4" s="21">
        <v>0</v>
      </c>
      <c r="F4" s="21">
        <v>160000</v>
      </c>
      <c r="G4" s="21">
        <v>0</v>
      </c>
      <c r="H4" s="21">
        <v>113500</v>
      </c>
      <c r="I4" s="21">
        <v>0</v>
      </c>
      <c r="J4" s="21"/>
      <c r="K4" s="21"/>
      <c r="L4" s="21"/>
    </row>
    <row r="5" spans="1:12" s="11" customFormat="1" x14ac:dyDescent="0.2">
      <c r="A5" s="22" t="s">
        <v>22</v>
      </c>
      <c r="B5" s="22" t="s">
        <v>23</v>
      </c>
      <c r="C5" s="23" t="s">
        <v>24</v>
      </c>
      <c r="D5" s="24">
        <v>0</v>
      </c>
      <c r="E5" s="24">
        <v>0</v>
      </c>
      <c r="F5" s="24">
        <v>160000</v>
      </c>
      <c r="G5" s="24">
        <v>0</v>
      </c>
      <c r="H5" s="24">
        <v>113500</v>
      </c>
      <c r="I5" s="24">
        <v>0</v>
      </c>
      <c r="J5" s="24"/>
      <c r="K5" s="24"/>
      <c r="L5" s="24"/>
    </row>
    <row r="6" spans="1:12" s="11" customFormat="1" x14ac:dyDescent="0.2">
      <c r="A6" s="22" t="s">
        <v>22</v>
      </c>
      <c r="B6" s="22" t="s">
        <v>25</v>
      </c>
      <c r="C6" s="23" t="s">
        <v>26</v>
      </c>
      <c r="D6" s="24">
        <v>0</v>
      </c>
      <c r="E6" s="24">
        <v>0</v>
      </c>
      <c r="F6" s="24">
        <v>160000</v>
      </c>
      <c r="G6" s="24">
        <v>0</v>
      </c>
      <c r="H6" s="24">
        <v>113500</v>
      </c>
      <c r="I6" s="24">
        <v>0</v>
      </c>
      <c r="J6" s="24"/>
      <c r="K6" s="24"/>
      <c r="L6" s="24"/>
    </row>
    <row r="7" spans="1:12" s="11" customFormat="1" x14ac:dyDescent="0.2">
      <c r="A7" s="22" t="s">
        <v>22</v>
      </c>
      <c r="B7" s="22" t="s">
        <v>27</v>
      </c>
      <c r="C7" s="23" t="s">
        <v>26</v>
      </c>
      <c r="D7" s="24">
        <v>0</v>
      </c>
      <c r="E7" s="24">
        <v>0</v>
      </c>
      <c r="F7" s="24">
        <v>160000</v>
      </c>
      <c r="G7" s="24">
        <v>0</v>
      </c>
      <c r="H7" s="24">
        <v>113500</v>
      </c>
      <c r="I7" s="24">
        <v>0</v>
      </c>
      <c r="J7" s="24"/>
      <c r="K7" s="24"/>
      <c r="L7" s="24"/>
    </row>
    <row r="8" spans="1:12" x14ac:dyDescent="0.2">
      <c r="A8" s="12" t="s">
        <v>28</v>
      </c>
      <c r="B8" s="12" t="s">
        <v>29</v>
      </c>
      <c r="C8" s="14" t="s">
        <v>30</v>
      </c>
      <c r="D8" s="25">
        <v>0</v>
      </c>
      <c r="E8" s="25">
        <v>0</v>
      </c>
      <c r="F8" s="25">
        <v>160000</v>
      </c>
      <c r="G8" s="25">
        <v>0</v>
      </c>
      <c r="H8" s="25">
        <v>78500</v>
      </c>
      <c r="I8" s="25">
        <v>0</v>
      </c>
      <c r="J8" s="25"/>
      <c r="K8" s="25"/>
      <c r="L8" s="25"/>
    </row>
    <row r="9" spans="1:12" x14ac:dyDescent="0.2">
      <c r="A9" s="12" t="s">
        <v>28</v>
      </c>
      <c r="B9" s="12" t="s">
        <v>31</v>
      </c>
      <c r="C9" s="14" t="s">
        <v>32</v>
      </c>
      <c r="D9" s="25">
        <v>0</v>
      </c>
      <c r="E9" s="25">
        <v>0</v>
      </c>
      <c r="F9" s="25">
        <v>0</v>
      </c>
      <c r="G9" s="25">
        <v>0</v>
      </c>
      <c r="H9" s="25">
        <v>35000</v>
      </c>
      <c r="I9" s="25">
        <v>0</v>
      </c>
      <c r="J9" s="25"/>
      <c r="K9" s="25"/>
      <c r="L9" s="25"/>
    </row>
    <row r="10" spans="1:12" s="20" customFormat="1" x14ac:dyDescent="0.2">
      <c r="A10" s="18" t="s">
        <v>19</v>
      </c>
      <c r="B10" s="18" t="s">
        <v>33</v>
      </c>
      <c r="C10" s="19" t="s">
        <v>34</v>
      </c>
      <c r="D10" s="21">
        <v>0</v>
      </c>
      <c r="E10" s="21">
        <v>0</v>
      </c>
      <c r="F10" s="21">
        <v>867000</v>
      </c>
      <c r="G10" s="21">
        <v>0</v>
      </c>
      <c r="H10" s="21">
        <v>0</v>
      </c>
      <c r="I10" s="21">
        <v>0</v>
      </c>
      <c r="J10" s="21"/>
      <c r="K10" s="21"/>
      <c r="L10" s="21"/>
    </row>
    <row r="11" spans="1:12" s="11" customFormat="1" x14ac:dyDescent="0.2">
      <c r="A11" s="22" t="s">
        <v>22</v>
      </c>
      <c r="B11" s="22" t="s">
        <v>35</v>
      </c>
      <c r="C11" s="23" t="s">
        <v>36</v>
      </c>
      <c r="D11" s="24">
        <v>0</v>
      </c>
      <c r="E11" s="24">
        <v>0</v>
      </c>
      <c r="F11" s="24">
        <v>867000</v>
      </c>
      <c r="G11" s="24">
        <v>0</v>
      </c>
      <c r="H11" s="24">
        <v>0</v>
      </c>
      <c r="I11" s="24">
        <v>0</v>
      </c>
      <c r="J11" s="24"/>
      <c r="K11" s="24"/>
      <c r="L11" s="24"/>
    </row>
    <row r="12" spans="1:12" s="11" customFormat="1" x14ac:dyDescent="0.2">
      <c r="A12" s="22" t="s">
        <v>22</v>
      </c>
      <c r="B12" s="22" t="s">
        <v>37</v>
      </c>
      <c r="C12" s="23" t="s">
        <v>38</v>
      </c>
      <c r="D12" s="24">
        <v>0</v>
      </c>
      <c r="E12" s="24">
        <v>0</v>
      </c>
      <c r="F12" s="24">
        <v>867000</v>
      </c>
      <c r="G12" s="24">
        <v>0</v>
      </c>
      <c r="H12" s="24">
        <v>0</v>
      </c>
      <c r="I12" s="24">
        <v>0</v>
      </c>
      <c r="J12" s="24"/>
      <c r="K12" s="24"/>
      <c r="L12" s="24"/>
    </row>
    <row r="13" spans="1:12" s="11" customFormat="1" x14ac:dyDescent="0.2">
      <c r="A13" s="22" t="s">
        <v>22</v>
      </c>
      <c r="B13" s="22" t="s">
        <v>39</v>
      </c>
      <c r="C13" s="23" t="s">
        <v>40</v>
      </c>
      <c r="D13" s="24">
        <v>0</v>
      </c>
      <c r="E13" s="24">
        <v>0</v>
      </c>
      <c r="F13" s="24">
        <v>867000</v>
      </c>
      <c r="G13" s="24">
        <v>0</v>
      </c>
      <c r="H13" s="24">
        <v>0</v>
      </c>
      <c r="I13" s="24">
        <v>0</v>
      </c>
      <c r="J13" s="24"/>
      <c r="K13" s="24"/>
      <c r="L13" s="24"/>
    </row>
    <row r="14" spans="1:12" x14ac:dyDescent="0.2">
      <c r="A14" s="12" t="s">
        <v>28</v>
      </c>
      <c r="B14" s="12" t="s">
        <v>41</v>
      </c>
      <c r="C14" s="14" t="s">
        <v>42</v>
      </c>
      <c r="D14" s="25">
        <v>0</v>
      </c>
      <c r="E14" s="25">
        <v>0</v>
      </c>
      <c r="F14" s="25">
        <v>42000</v>
      </c>
      <c r="G14" s="25">
        <v>0</v>
      </c>
      <c r="H14" s="25">
        <v>0</v>
      </c>
      <c r="I14" s="25">
        <v>0</v>
      </c>
      <c r="J14" s="25"/>
      <c r="K14" s="25"/>
      <c r="L14" s="25"/>
    </row>
    <row r="15" spans="1:12" x14ac:dyDescent="0.2">
      <c r="A15" s="12" t="s">
        <v>28</v>
      </c>
      <c r="B15" s="12" t="s">
        <v>43</v>
      </c>
      <c r="C15" s="14" t="s">
        <v>44</v>
      </c>
      <c r="D15" s="25">
        <v>0</v>
      </c>
      <c r="E15" s="25">
        <v>0</v>
      </c>
      <c r="F15" s="25">
        <v>825000</v>
      </c>
      <c r="G15" s="25">
        <v>0</v>
      </c>
      <c r="H15" s="25">
        <v>0</v>
      </c>
      <c r="I15" s="25">
        <v>0</v>
      </c>
      <c r="J15" s="25"/>
      <c r="K15" s="25"/>
      <c r="L15" s="25"/>
    </row>
    <row r="16" spans="1:12" s="20" customFormat="1" x14ac:dyDescent="0.2">
      <c r="A16" s="18" t="s">
        <v>19</v>
      </c>
      <c r="B16" s="18" t="s">
        <v>45</v>
      </c>
      <c r="C16" s="19" t="s">
        <v>46</v>
      </c>
      <c r="D16" s="21">
        <v>28182.29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/>
      <c r="K16" s="21"/>
      <c r="L16" s="21"/>
    </row>
    <row r="17" spans="1:12" s="11" customFormat="1" x14ac:dyDescent="0.2">
      <c r="A17" s="22" t="s">
        <v>22</v>
      </c>
      <c r="B17" s="22" t="s">
        <v>47</v>
      </c>
      <c r="C17" s="23" t="s">
        <v>48</v>
      </c>
      <c r="D17" s="24">
        <v>28182.29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/>
      <c r="K17" s="24"/>
      <c r="L17" s="24"/>
    </row>
    <row r="18" spans="1:12" s="11" customFormat="1" x14ac:dyDescent="0.2">
      <c r="A18" s="22" t="s">
        <v>22</v>
      </c>
      <c r="B18" s="22" t="s">
        <v>49</v>
      </c>
      <c r="C18" s="23" t="s">
        <v>50</v>
      </c>
      <c r="D18" s="24">
        <v>28182.29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/>
      <c r="K18" s="24"/>
      <c r="L18" s="24"/>
    </row>
    <row r="19" spans="1:12" s="11" customFormat="1" x14ac:dyDescent="0.2">
      <c r="A19" s="22" t="s">
        <v>22</v>
      </c>
      <c r="B19" s="22" t="s">
        <v>51</v>
      </c>
      <c r="C19" s="23" t="s">
        <v>50</v>
      </c>
      <c r="D19" s="24">
        <v>28182.29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/>
      <c r="K19" s="24"/>
      <c r="L19" s="24"/>
    </row>
    <row r="20" spans="1:12" x14ac:dyDescent="0.2">
      <c r="A20" s="12" t="s">
        <v>28</v>
      </c>
      <c r="B20" s="12" t="s">
        <v>52</v>
      </c>
      <c r="C20" s="14" t="s">
        <v>53</v>
      </c>
      <c r="D20" s="25">
        <v>28182.29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/>
      <c r="K20" s="25"/>
      <c r="L20" s="25"/>
    </row>
    <row r="21" spans="1:12" s="20" customFormat="1" x14ac:dyDescent="0.2">
      <c r="A21" s="18" t="s">
        <v>19</v>
      </c>
      <c r="B21" s="18" t="s">
        <v>54</v>
      </c>
      <c r="C21" s="19" t="s">
        <v>55</v>
      </c>
      <c r="D21" s="21">
        <v>96747.4</v>
      </c>
      <c r="E21" s="21">
        <v>0</v>
      </c>
      <c r="F21" s="21">
        <v>351000</v>
      </c>
      <c r="G21" s="21">
        <v>0</v>
      </c>
      <c r="H21" s="21">
        <v>89850</v>
      </c>
      <c r="I21" s="21">
        <v>0</v>
      </c>
      <c r="J21" s="21"/>
      <c r="K21" s="21"/>
      <c r="L21" s="21"/>
    </row>
    <row r="22" spans="1:12" s="11" customFormat="1" x14ac:dyDescent="0.2">
      <c r="A22" s="22" t="s">
        <v>22</v>
      </c>
      <c r="B22" s="22" t="s">
        <v>56</v>
      </c>
      <c r="C22" s="23" t="s">
        <v>57</v>
      </c>
      <c r="D22" s="24">
        <v>96747.4</v>
      </c>
      <c r="E22" s="24">
        <v>0</v>
      </c>
      <c r="F22" s="24">
        <v>351000</v>
      </c>
      <c r="G22" s="24">
        <v>0</v>
      </c>
      <c r="H22" s="24">
        <v>89850</v>
      </c>
      <c r="I22" s="24">
        <v>0</v>
      </c>
      <c r="J22" s="24"/>
      <c r="K22" s="24"/>
      <c r="L22" s="24"/>
    </row>
    <row r="23" spans="1:12" s="11" customFormat="1" x14ac:dyDescent="0.2">
      <c r="A23" s="22" t="s">
        <v>22</v>
      </c>
      <c r="B23" s="22" t="s">
        <v>58</v>
      </c>
      <c r="C23" s="23" t="s">
        <v>59</v>
      </c>
      <c r="D23" s="24">
        <v>96747.4</v>
      </c>
      <c r="E23" s="24">
        <v>0</v>
      </c>
      <c r="F23" s="24">
        <v>351000</v>
      </c>
      <c r="G23" s="24">
        <v>0</v>
      </c>
      <c r="H23" s="24">
        <v>89850</v>
      </c>
      <c r="I23" s="24">
        <v>0</v>
      </c>
      <c r="J23" s="24"/>
      <c r="K23" s="24"/>
      <c r="L23" s="24"/>
    </row>
    <row r="24" spans="1:12" s="11" customFormat="1" x14ac:dyDescent="0.2">
      <c r="A24" s="22" t="s">
        <v>22</v>
      </c>
      <c r="B24" s="22" t="s">
        <v>60</v>
      </c>
      <c r="C24" s="23" t="s">
        <v>59</v>
      </c>
      <c r="D24" s="24">
        <v>96747.4</v>
      </c>
      <c r="E24" s="24">
        <v>0</v>
      </c>
      <c r="F24" s="24">
        <v>351000</v>
      </c>
      <c r="G24" s="24">
        <v>0</v>
      </c>
      <c r="H24" s="24">
        <v>89850</v>
      </c>
      <c r="I24" s="24">
        <v>0</v>
      </c>
      <c r="J24" s="24"/>
      <c r="K24" s="24"/>
      <c r="L24" s="24"/>
    </row>
    <row r="25" spans="1:12" x14ac:dyDescent="0.2">
      <c r="A25" s="12" t="s">
        <v>28</v>
      </c>
      <c r="B25" s="12" t="s">
        <v>61</v>
      </c>
      <c r="C25" s="14" t="s">
        <v>62</v>
      </c>
      <c r="D25" s="25">
        <v>0</v>
      </c>
      <c r="E25" s="25">
        <v>0</v>
      </c>
      <c r="F25" s="25">
        <v>29000</v>
      </c>
      <c r="G25" s="25">
        <v>0</v>
      </c>
      <c r="H25" s="25">
        <v>0</v>
      </c>
      <c r="I25" s="25">
        <v>0</v>
      </c>
      <c r="J25" s="25"/>
      <c r="K25" s="25"/>
      <c r="L25" s="25"/>
    </row>
    <row r="26" spans="1:12" x14ac:dyDescent="0.2">
      <c r="A26" s="12" t="s">
        <v>28</v>
      </c>
      <c r="B26" s="12" t="s">
        <v>63</v>
      </c>
      <c r="C26" s="14" t="s">
        <v>64</v>
      </c>
      <c r="D26" s="25">
        <v>6764.2</v>
      </c>
      <c r="E26" s="25">
        <v>0</v>
      </c>
      <c r="F26" s="25">
        <v>45000</v>
      </c>
      <c r="G26" s="25">
        <v>0</v>
      </c>
      <c r="H26" s="25">
        <v>0</v>
      </c>
      <c r="I26" s="25">
        <v>0</v>
      </c>
      <c r="J26" s="25"/>
      <c r="K26" s="25"/>
      <c r="L26" s="25"/>
    </row>
    <row r="27" spans="1:12" x14ac:dyDescent="0.2">
      <c r="A27" s="12" t="s">
        <v>28</v>
      </c>
      <c r="B27" s="12" t="s">
        <v>65</v>
      </c>
      <c r="C27" s="14" t="s">
        <v>66</v>
      </c>
      <c r="D27" s="25">
        <v>28645.5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/>
      <c r="K27" s="25"/>
      <c r="L27" s="25"/>
    </row>
    <row r="28" spans="1:12" x14ac:dyDescent="0.2">
      <c r="A28" s="12" t="s">
        <v>28</v>
      </c>
      <c r="B28" s="12" t="s">
        <v>67</v>
      </c>
      <c r="C28" s="14" t="s">
        <v>68</v>
      </c>
      <c r="D28" s="25">
        <v>0</v>
      </c>
      <c r="E28" s="25">
        <v>0</v>
      </c>
      <c r="F28" s="25">
        <v>26000</v>
      </c>
      <c r="G28" s="25">
        <v>0</v>
      </c>
      <c r="H28" s="25">
        <v>0</v>
      </c>
      <c r="I28" s="25">
        <v>0</v>
      </c>
      <c r="J28" s="25"/>
      <c r="K28" s="25"/>
      <c r="L28" s="25"/>
    </row>
    <row r="29" spans="1:12" x14ac:dyDescent="0.2">
      <c r="A29" s="12" t="s">
        <v>28</v>
      </c>
      <c r="B29" s="12" t="s">
        <v>69</v>
      </c>
      <c r="C29" s="14" t="s">
        <v>70</v>
      </c>
      <c r="D29" s="25">
        <v>44661.599999999999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/>
      <c r="K29" s="25"/>
      <c r="L29" s="25"/>
    </row>
    <row r="30" spans="1:12" x14ac:dyDescent="0.2">
      <c r="A30" s="12" t="s">
        <v>28</v>
      </c>
      <c r="B30" s="12" t="s">
        <v>71</v>
      </c>
      <c r="C30" s="14" t="s">
        <v>72</v>
      </c>
      <c r="D30" s="25">
        <v>16676.099999999999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/>
      <c r="K30" s="25"/>
      <c r="L30" s="25"/>
    </row>
    <row r="31" spans="1:12" x14ac:dyDescent="0.2">
      <c r="A31" s="12" t="s">
        <v>28</v>
      </c>
      <c r="B31" s="12" t="s">
        <v>73</v>
      </c>
      <c r="C31" s="14" t="s">
        <v>74</v>
      </c>
      <c r="D31" s="25">
        <v>0</v>
      </c>
      <c r="E31" s="25">
        <v>0</v>
      </c>
      <c r="F31" s="25">
        <v>96000</v>
      </c>
      <c r="G31" s="25">
        <v>0</v>
      </c>
      <c r="H31" s="25">
        <v>89850</v>
      </c>
      <c r="I31" s="25">
        <v>0</v>
      </c>
      <c r="J31" s="25"/>
      <c r="K31" s="25"/>
      <c r="L31" s="25"/>
    </row>
    <row r="32" spans="1:12" x14ac:dyDescent="0.2">
      <c r="A32" s="12" t="s">
        <v>28</v>
      </c>
      <c r="B32" s="12" t="s">
        <v>75</v>
      </c>
      <c r="C32" s="14" t="s">
        <v>76</v>
      </c>
      <c r="D32" s="25">
        <v>0</v>
      </c>
      <c r="E32" s="25">
        <v>0</v>
      </c>
      <c r="F32" s="25">
        <v>155000</v>
      </c>
      <c r="G32" s="25">
        <v>0</v>
      </c>
      <c r="H32" s="25">
        <v>0</v>
      </c>
      <c r="I32" s="25">
        <v>0</v>
      </c>
      <c r="J32" s="25"/>
      <c r="K32" s="25"/>
      <c r="L32" s="25"/>
    </row>
    <row r="33" spans="1:12" s="20" customFormat="1" x14ac:dyDescent="0.2">
      <c r="A33" s="18" t="s">
        <v>19</v>
      </c>
      <c r="B33" s="18" t="s">
        <v>77</v>
      </c>
      <c r="C33" s="19" t="s">
        <v>78</v>
      </c>
      <c r="D33" s="21">
        <v>169221.17</v>
      </c>
      <c r="E33" s="21">
        <v>72228</v>
      </c>
      <c r="F33" s="21">
        <v>579300</v>
      </c>
      <c r="G33" s="21">
        <v>0</v>
      </c>
      <c r="H33" s="21">
        <v>430500</v>
      </c>
      <c r="I33" s="21">
        <v>0</v>
      </c>
      <c r="J33" s="21"/>
      <c r="K33" s="21"/>
      <c r="L33" s="21"/>
    </row>
    <row r="34" spans="1:12" s="11" customFormat="1" x14ac:dyDescent="0.2">
      <c r="A34" s="22" t="s">
        <v>22</v>
      </c>
      <c r="B34" s="22" t="s">
        <v>79</v>
      </c>
      <c r="C34" s="23" t="s">
        <v>80</v>
      </c>
      <c r="D34" s="24">
        <v>57684.81</v>
      </c>
      <c r="E34" s="24">
        <v>36114</v>
      </c>
      <c r="F34" s="24">
        <v>216500</v>
      </c>
      <c r="G34" s="24">
        <v>0</v>
      </c>
      <c r="H34" s="24">
        <v>30000</v>
      </c>
      <c r="I34" s="24">
        <v>0</v>
      </c>
      <c r="J34" s="24"/>
      <c r="K34" s="24"/>
      <c r="L34" s="24"/>
    </row>
    <row r="35" spans="1:12" s="11" customFormat="1" x14ac:dyDescent="0.2">
      <c r="A35" s="22" t="s">
        <v>22</v>
      </c>
      <c r="B35" s="22" t="s">
        <v>81</v>
      </c>
      <c r="C35" s="23" t="s">
        <v>80</v>
      </c>
      <c r="D35" s="24">
        <v>57684.81</v>
      </c>
      <c r="E35" s="24">
        <v>36114</v>
      </c>
      <c r="F35" s="24">
        <v>216500</v>
      </c>
      <c r="G35" s="24">
        <v>0</v>
      </c>
      <c r="H35" s="24">
        <v>30000</v>
      </c>
      <c r="I35" s="24">
        <v>0</v>
      </c>
      <c r="J35" s="24"/>
      <c r="K35" s="24"/>
      <c r="L35" s="24"/>
    </row>
    <row r="36" spans="1:12" s="11" customFormat="1" x14ac:dyDescent="0.2">
      <c r="A36" s="22" t="s">
        <v>22</v>
      </c>
      <c r="B36" s="22" t="s">
        <v>82</v>
      </c>
      <c r="C36" s="23" t="s">
        <v>83</v>
      </c>
      <c r="D36" s="24">
        <v>57684.81</v>
      </c>
      <c r="E36" s="24">
        <v>36114</v>
      </c>
      <c r="F36" s="24">
        <v>216500</v>
      </c>
      <c r="G36" s="24">
        <v>0</v>
      </c>
      <c r="H36" s="24">
        <v>30000</v>
      </c>
      <c r="I36" s="24">
        <v>0</v>
      </c>
      <c r="J36" s="24"/>
      <c r="K36" s="24"/>
      <c r="L36" s="24"/>
    </row>
    <row r="37" spans="1:12" x14ac:dyDescent="0.2">
      <c r="A37" s="12" t="s">
        <v>28</v>
      </c>
      <c r="B37" s="12" t="s">
        <v>84</v>
      </c>
      <c r="C37" s="14" t="s">
        <v>85</v>
      </c>
      <c r="D37" s="25">
        <v>57684.81</v>
      </c>
      <c r="E37" s="25">
        <v>0</v>
      </c>
      <c r="F37" s="25">
        <v>186500</v>
      </c>
      <c r="G37" s="25">
        <v>0</v>
      </c>
      <c r="H37" s="25">
        <v>0</v>
      </c>
      <c r="I37" s="25">
        <v>0</v>
      </c>
      <c r="J37" s="25"/>
      <c r="K37" s="25"/>
      <c r="L37" s="25"/>
    </row>
    <row r="38" spans="1:12" x14ac:dyDescent="0.2">
      <c r="A38" s="12" t="s">
        <v>28</v>
      </c>
      <c r="B38" s="12" t="s">
        <v>86</v>
      </c>
      <c r="C38" s="14" t="s">
        <v>87</v>
      </c>
      <c r="D38" s="25">
        <v>0</v>
      </c>
      <c r="E38" s="25">
        <v>0</v>
      </c>
      <c r="F38" s="25">
        <v>30000</v>
      </c>
      <c r="G38" s="25">
        <v>0</v>
      </c>
      <c r="H38" s="25">
        <v>30000</v>
      </c>
      <c r="I38" s="25">
        <v>0</v>
      </c>
      <c r="J38" s="25"/>
      <c r="K38" s="25"/>
      <c r="L38" s="25"/>
    </row>
    <row r="39" spans="1:12" x14ac:dyDescent="0.2">
      <c r="A39" s="12" t="s">
        <v>28</v>
      </c>
      <c r="B39" s="12" t="s">
        <v>88</v>
      </c>
      <c r="C39" s="14" t="s">
        <v>89</v>
      </c>
      <c r="D39" s="25">
        <v>0</v>
      </c>
      <c r="E39" s="25">
        <v>36114</v>
      </c>
      <c r="F39" s="25">
        <v>0</v>
      </c>
      <c r="G39" s="25">
        <v>0</v>
      </c>
      <c r="H39" s="25">
        <v>0</v>
      </c>
      <c r="I39" s="25">
        <v>0</v>
      </c>
      <c r="J39" s="25"/>
      <c r="K39" s="25"/>
      <c r="L39" s="25"/>
    </row>
    <row r="40" spans="1:12" s="11" customFormat="1" x14ac:dyDescent="0.2">
      <c r="A40" s="22" t="s">
        <v>22</v>
      </c>
      <c r="B40" s="22" t="s">
        <v>90</v>
      </c>
      <c r="C40" s="23" t="s">
        <v>91</v>
      </c>
      <c r="D40" s="24">
        <v>0</v>
      </c>
      <c r="E40" s="24">
        <v>36114</v>
      </c>
      <c r="F40" s="24">
        <v>275200</v>
      </c>
      <c r="G40" s="24">
        <v>0</v>
      </c>
      <c r="H40" s="24">
        <v>400500</v>
      </c>
      <c r="I40" s="24">
        <v>0</v>
      </c>
      <c r="J40" s="24"/>
      <c r="K40" s="24"/>
      <c r="L40" s="24"/>
    </row>
    <row r="41" spans="1:12" s="11" customFormat="1" x14ac:dyDescent="0.2">
      <c r="A41" s="22" t="s">
        <v>22</v>
      </c>
      <c r="B41" s="22" t="s">
        <v>92</v>
      </c>
      <c r="C41" s="23" t="s">
        <v>91</v>
      </c>
      <c r="D41" s="24">
        <v>0</v>
      </c>
      <c r="E41" s="24">
        <v>36114</v>
      </c>
      <c r="F41" s="24">
        <v>275200</v>
      </c>
      <c r="G41" s="24">
        <v>0</v>
      </c>
      <c r="H41" s="24">
        <v>400500</v>
      </c>
      <c r="I41" s="24">
        <v>0</v>
      </c>
      <c r="J41" s="24"/>
      <c r="K41" s="24"/>
      <c r="L41" s="24"/>
    </row>
    <row r="42" spans="1:12" s="11" customFormat="1" x14ac:dyDescent="0.2">
      <c r="A42" s="22" t="s">
        <v>22</v>
      </c>
      <c r="B42" s="22" t="s">
        <v>93</v>
      </c>
      <c r="C42" s="23" t="s">
        <v>94</v>
      </c>
      <c r="D42" s="24">
        <v>0</v>
      </c>
      <c r="E42" s="24">
        <v>36114</v>
      </c>
      <c r="F42" s="24">
        <v>275200</v>
      </c>
      <c r="G42" s="24">
        <v>0</v>
      </c>
      <c r="H42" s="24">
        <v>400500</v>
      </c>
      <c r="I42" s="24">
        <v>0</v>
      </c>
      <c r="J42" s="24"/>
      <c r="K42" s="24"/>
      <c r="L42" s="24"/>
    </row>
    <row r="43" spans="1:12" x14ac:dyDescent="0.2">
      <c r="A43" s="12" t="s">
        <v>28</v>
      </c>
      <c r="B43" s="12" t="s">
        <v>95</v>
      </c>
      <c r="C43" s="14" t="s">
        <v>96</v>
      </c>
      <c r="D43" s="25">
        <v>0</v>
      </c>
      <c r="E43" s="25">
        <v>0</v>
      </c>
      <c r="F43" s="25">
        <v>252500</v>
      </c>
      <c r="G43" s="25">
        <v>0</v>
      </c>
      <c r="H43" s="25">
        <v>252500</v>
      </c>
      <c r="I43" s="25">
        <v>0</v>
      </c>
      <c r="J43" s="25"/>
      <c r="K43" s="25"/>
      <c r="L43" s="25"/>
    </row>
    <row r="44" spans="1:12" x14ac:dyDescent="0.2">
      <c r="A44" s="12" t="s">
        <v>28</v>
      </c>
      <c r="B44" s="12" t="s">
        <v>97</v>
      </c>
      <c r="C44" s="14" t="s">
        <v>98</v>
      </c>
      <c r="D44" s="25">
        <v>0</v>
      </c>
      <c r="E44" s="25">
        <v>0</v>
      </c>
      <c r="F44" s="25">
        <v>22700</v>
      </c>
      <c r="G44" s="25">
        <v>0</v>
      </c>
      <c r="H44" s="25">
        <v>0</v>
      </c>
      <c r="I44" s="25">
        <v>0</v>
      </c>
      <c r="J44" s="25"/>
      <c r="K44" s="25"/>
      <c r="L44" s="25"/>
    </row>
    <row r="45" spans="1:12" x14ac:dyDescent="0.2">
      <c r="A45" s="12" t="s">
        <v>28</v>
      </c>
      <c r="B45" s="12" t="s">
        <v>99</v>
      </c>
      <c r="C45" s="14" t="s">
        <v>100</v>
      </c>
      <c r="D45" s="25">
        <v>0</v>
      </c>
      <c r="E45" s="25">
        <v>0</v>
      </c>
      <c r="F45" s="25">
        <v>0</v>
      </c>
      <c r="G45" s="25">
        <v>0</v>
      </c>
      <c r="H45" s="25">
        <v>148000</v>
      </c>
      <c r="I45" s="25">
        <v>0</v>
      </c>
      <c r="J45" s="25"/>
      <c r="K45" s="25"/>
      <c r="L45" s="25"/>
    </row>
    <row r="46" spans="1:12" x14ac:dyDescent="0.2">
      <c r="A46" s="12" t="s">
        <v>28</v>
      </c>
      <c r="B46" s="12" t="s">
        <v>101</v>
      </c>
      <c r="C46" s="14" t="s">
        <v>89</v>
      </c>
      <c r="D46" s="25">
        <v>0</v>
      </c>
      <c r="E46" s="25">
        <v>36114</v>
      </c>
      <c r="F46" s="25">
        <v>0</v>
      </c>
      <c r="G46" s="25">
        <v>0</v>
      </c>
      <c r="H46" s="25">
        <v>0</v>
      </c>
      <c r="I46" s="25">
        <v>0</v>
      </c>
      <c r="J46" s="25"/>
      <c r="K46" s="25"/>
      <c r="L46" s="25"/>
    </row>
    <row r="47" spans="1:12" s="11" customFormat="1" x14ac:dyDescent="0.2">
      <c r="A47" s="22" t="s">
        <v>22</v>
      </c>
      <c r="B47" s="22" t="s">
        <v>102</v>
      </c>
      <c r="C47" s="23" t="s">
        <v>103</v>
      </c>
      <c r="D47" s="24">
        <v>96812</v>
      </c>
      <c r="E47" s="24">
        <v>0</v>
      </c>
      <c r="F47" s="24">
        <v>83000</v>
      </c>
      <c r="G47" s="24">
        <v>0</v>
      </c>
      <c r="H47" s="24">
        <v>0</v>
      </c>
      <c r="I47" s="24">
        <v>0</v>
      </c>
      <c r="J47" s="24"/>
      <c r="K47" s="24"/>
      <c r="L47" s="24"/>
    </row>
    <row r="48" spans="1:12" s="11" customFormat="1" x14ac:dyDescent="0.2">
      <c r="A48" s="22" t="s">
        <v>22</v>
      </c>
      <c r="B48" s="22" t="s">
        <v>104</v>
      </c>
      <c r="C48" s="23" t="s">
        <v>103</v>
      </c>
      <c r="D48" s="24">
        <v>96812</v>
      </c>
      <c r="E48" s="24">
        <v>0</v>
      </c>
      <c r="F48" s="24">
        <v>83000</v>
      </c>
      <c r="G48" s="24">
        <v>0</v>
      </c>
      <c r="H48" s="24">
        <v>0</v>
      </c>
      <c r="I48" s="24">
        <v>0</v>
      </c>
      <c r="J48" s="24"/>
      <c r="K48" s="24"/>
      <c r="L48" s="24"/>
    </row>
    <row r="49" spans="1:12" s="11" customFormat="1" x14ac:dyDescent="0.2">
      <c r="A49" s="22" t="s">
        <v>22</v>
      </c>
      <c r="B49" s="22" t="s">
        <v>105</v>
      </c>
      <c r="C49" s="23" t="s">
        <v>106</v>
      </c>
      <c r="D49" s="24">
        <v>96812</v>
      </c>
      <c r="E49" s="24">
        <v>0</v>
      </c>
      <c r="F49" s="24">
        <v>83000</v>
      </c>
      <c r="G49" s="24">
        <v>0</v>
      </c>
      <c r="H49" s="24">
        <v>0</v>
      </c>
      <c r="I49" s="24">
        <v>0</v>
      </c>
      <c r="J49" s="24"/>
      <c r="K49" s="24"/>
      <c r="L49" s="24"/>
    </row>
    <row r="50" spans="1:12" x14ac:dyDescent="0.2">
      <c r="A50" s="12" t="s">
        <v>28</v>
      </c>
      <c r="B50" s="12" t="s">
        <v>107</v>
      </c>
      <c r="C50" s="14" t="s">
        <v>108</v>
      </c>
      <c r="D50" s="25">
        <v>96812</v>
      </c>
      <c r="E50" s="25">
        <v>0</v>
      </c>
      <c r="F50" s="25">
        <v>83000</v>
      </c>
      <c r="G50" s="25">
        <v>0</v>
      </c>
      <c r="H50" s="25">
        <v>0</v>
      </c>
      <c r="I50" s="25">
        <v>0</v>
      </c>
      <c r="J50" s="25"/>
      <c r="K50" s="25"/>
      <c r="L50" s="25"/>
    </row>
    <row r="51" spans="1:12" s="11" customFormat="1" x14ac:dyDescent="0.2">
      <c r="A51" s="22" t="s">
        <v>22</v>
      </c>
      <c r="B51" s="22" t="s">
        <v>109</v>
      </c>
      <c r="C51" s="23" t="s">
        <v>110</v>
      </c>
      <c r="D51" s="24">
        <v>14724.36</v>
      </c>
      <c r="E51" s="24">
        <v>0</v>
      </c>
      <c r="F51" s="24">
        <v>4600</v>
      </c>
      <c r="G51" s="24">
        <v>0</v>
      </c>
      <c r="H51" s="24">
        <v>0</v>
      </c>
      <c r="I51" s="24">
        <v>0</v>
      </c>
      <c r="J51" s="24"/>
      <c r="K51" s="24"/>
      <c r="L51" s="24"/>
    </row>
    <row r="52" spans="1:12" s="11" customFormat="1" x14ac:dyDescent="0.2">
      <c r="A52" s="22" t="s">
        <v>22</v>
      </c>
      <c r="B52" s="22" t="s">
        <v>111</v>
      </c>
      <c r="C52" s="23" t="s">
        <v>112</v>
      </c>
      <c r="D52" s="24">
        <v>14724.36</v>
      </c>
      <c r="E52" s="24">
        <v>0</v>
      </c>
      <c r="F52" s="24">
        <v>4600</v>
      </c>
      <c r="G52" s="24">
        <v>0</v>
      </c>
      <c r="H52" s="24">
        <v>0</v>
      </c>
      <c r="I52" s="24">
        <v>0</v>
      </c>
      <c r="J52" s="24"/>
      <c r="K52" s="24"/>
      <c r="L52" s="24"/>
    </row>
    <row r="53" spans="1:12" s="11" customFormat="1" x14ac:dyDescent="0.2">
      <c r="A53" s="22" t="s">
        <v>22</v>
      </c>
      <c r="B53" s="22" t="s">
        <v>113</v>
      </c>
      <c r="C53" s="23" t="s">
        <v>112</v>
      </c>
      <c r="D53" s="24">
        <v>14724.36</v>
      </c>
      <c r="E53" s="24">
        <v>0</v>
      </c>
      <c r="F53" s="24">
        <v>4600</v>
      </c>
      <c r="G53" s="24">
        <v>0</v>
      </c>
      <c r="H53" s="24">
        <v>0</v>
      </c>
      <c r="I53" s="24">
        <v>0</v>
      </c>
      <c r="J53" s="24"/>
      <c r="K53" s="24"/>
      <c r="L53" s="24"/>
    </row>
    <row r="54" spans="1:12" x14ac:dyDescent="0.2">
      <c r="A54" s="12" t="s">
        <v>28</v>
      </c>
      <c r="B54" s="12" t="s">
        <v>114</v>
      </c>
      <c r="C54" s="14" t="s">
        <v>115</v>
      </c>
      <c r="D54" s="25">
        <v>14724.36</v>
      </c>
      <c r="E54" s="25">
        <v>0</v>
      </c>
      <c r="F54" s="25">
        <v>4600</v>
      </c>
      <c r="G54" s="25">
        <v>0</v>
      </c>
      <c r="H54" s="25">
        <v>0</v>
      </c>
      <c r="I54" s="25">
        <v>0</v>
      </c>
      <c r="J54" s="25"/>
      <c r="K54" s="25"/>
      <c r="L54" s="25"/>
    </row>
    <row r="55" spans="1:12" s="20" customFormat="1" x14ac:dyDescent="0.2">
      <c r="A55" s="18" t="s">
        <v>19</v>
      </c>
      <c r="B55" s="18" t="s">
        <v>116</v>
      </c>
      <c r="C55" s="19" t="s">
        <v>117</v>
      </c>
      <c r="D55" s="21">
        <f>+D56</f>
        <v>928553.5</v>
      </c>
      <c r="E55" s="21"/>
      <c r="F55" s="21">
        <v>470700</v>
      </c>
      <c r="G55" s="21">
        <v>33460</v>
      </c>
      <c r="H55" s="21">
        <v>153500</v>
      </c>
      <c r="I55" s="21">
        <v>33460</v>
      </c>
      <c r="J55" s="21"/>
      <c r="K55" s="21"/>
      <c r="L55" s="21"/>
    </row>
    <row r="56" spans="1:12" s="11" customFormat="1" x14ac:dyDescent="0.2">
      <c r="A56" s="22" t="s">
        <v>22</v>
      </c>
      <c r="B56" s="22" t="s">
        <v>118</v>
      </c>
      <c r="C56" s="23" t="s">
        <v>119</v>
      </c>
      <c r="D56" s="24">
        <v>928553.5</v>
      </c>
      <c r="E56" s="24">
        <v>0</v>
      </c>
      <c r="F56" s="24">
        <v>470700</v>
      </c>
      <c r="G56" s="24">
        <v>33460</v>
      </c>
      <c r="H56" s="24">
        <v>153500</v>
      </c>
      <c r="I56" s="24">
        <v>33460</v>
      </c>
      <c r="J56" s="24"/>
      <c r="K56" s="24"/>
      <c r="L56" s="24"/>
    </row>
    <row r="57" spans="1:12" s="11" customFormat="1" x14ac:dyDescent="0.2">
      <c r="A57" s="22" t="s">
        <v>22</v>
      </c>
      <c r="B57" s="22" t="s">
        <v>120</v>
      </c>
      <c r="C57" s="23" t="s">
        <v>121</v>
      </c>
      <c r="D57" s="24">
        <v>928553.5</v>
      </c>
      <c r="E57" s="24">
        <v>0</v>
      </c>
      <c r="F57" s="24">
        <v>470700</v>
      </c>
      <c r="G57" s="24">
        <v>33460</v>
      </c>
      <c r="H57" s="24">
        <v>153500</v>
      </c>
      <c r="I57" s="24">
        <v>33460</v>
      </c>
      <c r="J57" s="24"/>
      <c r="K57" s="24"/>
      <c r="L57" s="24"/>
    </row>
    <row r="58" spans="1:12" s="11" customFormat="1" x14ac:dyDescent="0.2">
      <c r="A58" s="22" t="s">
        <v>22</v>
      </c>
      <c r="B58" s="22" t="s">
        <v>122</v>
      </c>
      <c r="C58" s="23" t="s">
        <v>121</v>
      </c>
      <c r="D58" s="24">
        <v>928553.5</v>
      </c>
      <c r="E58" s="24">
        <v>0</v>
      </c>
      <c r="F58" s="24">
        <v>470700</v>
      </c>
      <c r="G58" s="24">
        <v>33460</v>
      </c>
      <c r="H58" s="24">
        <v>153500</v>
      </c>
      <c r="I58" s="24">
        <v>33460</v>
      </c>
      <c r="J58" s="24"/>
      <c r="K58" s="24"/>
      <c r="L58" s="24"/>
    </row>
    <row r="59" spans="1:12" x14ac:dyDescent="0.2">
      <c r="A59" s="12" t="s">
        <v>28</v>
      </c>
      <c r="B59" s="12" t="s">
        <v>123</v>
      </c>
      <c r="C59" s="14" t="s">
        <v>124</v>
      </c>
      <c r="D59" s="25">
        <v>423611.38</v>
      </c>
      <c r="E59" s="25">
        <v>0</v>
      </c>
      <c r="F59" s="25">
        <v>24700</v>
      </c>
      <c r="G59" s="25">
        <v>0</v>
      </c>
      <c r="H59" s="25">
        <v>0</v>
      </c>
      <c r="I59" s="25">
        <v>0</v>
      </c>
      <c r="J59" s="25"/>
      <c r="K59" s="25"/>
      <c r="L59" s="25"/>
    </row>
    <row r="60" spans="1:12" x14ac:dyDescent="0.2">
      <c r="A60" s="12" t="s">
        <v>28</v>
      </c>
      <c r="B60" s="12" t="s">
        <v>125</v>
      </c>
      <c r="C60" s="14" t="s">
        <v>126</v>
      </c>
      <c r="D60" s="25">
        <v>61309.55</v>
      </c>
      <c r="E60" s="25">
        <v>0</v>
      </c>
      <c r="F60" s="25">
        <v>202000</v>
      </c>
      <c r="G60" s="25">
        <v>0</v>
      </c>
      <c r="H60" s="25">
        <v>53500</v>
      </c>
      <c r="I60" s="25">
        <v>0</v>
      </c>
      <c r="J60" s="25"/>
      <c r="K60" s="25"/>
      <c r="L60" s="25"/>
    </row>
    <row r="61" spans="1:12" x14ac:dyDescent="0.2">
      <c r="A61" s="12" t="s">
        <v>28</v>
      </c>
      <c r="B61" s="12" t="s">
        <v>127</v>
      </c>
      <c r="C61" s="14" t="s">
        <v>128</v>
      </c>
      <c r="D61" s="25">
        <v>443632.57</v>
      </c>
      <c r="E61" s="25">
        <v>0</v>
      </c>
      <c r="F61" s="25">
        <v>144000</v>
      </c>
      <c r="G61" s="25">
        <v>0</v>
      </c>
      <c r="H61" s="25">
        <v>0</v>
      </c>
      <c r="I61" s="25">
        <v>0</v>
      </c>
      <c r="J61" s="25"/>
      <c r="K61" s="25"/>
      <c r="L61" s="25"/>
    </row>
    <row r="62" spans="1:12" x14ac:dyDescent="0.2">
      <c r="A62" s="12" t="s">
        <v>28</v>
      </c>
      <c r="B62" s="12" t="s">
        <v>129</v>
      </c>
      <c r="C62" s="14" t="s">
        <v>130</v>
      </c>
      <c r="D62" s="25">
        <v>0</v>
      </c>
      <c r="E62" s="25">
        <v>0</v>
      </c>
      <c r="F62" s="25">
        <v>100000</v>
      </c>
      <c r="G62" s="25">
        <v>0</v>
      </c>
      <c r="H62" s="25">
        <v>100000</v>
      </c>
      <c r="I62" s="25">
        <v>0</v>
      </c>
      <c r="J62" s="25"/>
      <c r="K62" s="25"/>
      <c r="L62" s="25"/>
    </row>
    <row r="63" spans="1:12" x14ac:dyDescent="0.2">
      <c r="A63" s="12" t="s">
        <v>28</v>
      </c>
      <c r="B63" s="12" t="s">
        <v>131</v>
      </c>
      <c r="C63" s="14" t="s">
        <v>132</v>
      </c>
      <c r="D63" s="25">
        <v>0</v>
      </c>
      <c r="E63" s="25">
        <v>0</v>
      </c>
      <c r="F63" s="25">
        <v>0</v>
      </c>
      <c r="G63" s="25">
        <v>27000</v>
      </c>
      <c r="H63" s="25">
        <v>0</v>
      </c>
      <c r="I63" s="25">
        <v>27000</v>
      </c>
      <c r="J63" s="25"/>
      <c r="K63" s="25"/>
      <c r="L63" s="25"/>
    </row>
    <row r="64" spans="1:12" x14ac:dyDescent="0.2">
      <c r="A64" s="12" t="s">
        <v>28</v>
      </c>
      <c r="B64" s="12" t="s">
        <v>133</v>
      </c>
      <c r="C64" s="14" t="s">
        <v>134</v>
      </c>
      <c r="D64" s="25">
        <v>0</v>
      </c>
      <c r="E64" s="25">
        <v>0</v>
      </c>
      <c r="F64" s="25">
        <v>0</v>
      </c>
      <c r="G64" s="25">
        <v>6460</v>
      </c>
      <c r="H64" s="25">
        <v>0</v>
      </c>
      <c r="I64" s="25">
        <v>6460</v>
      </c>
      <c r="J64" s="25"/>
      <c r="K64" s="25"/>
      <c r="L64" s="25"/>
    </row>
    <row r="65" spans="1:12" x14ac:dyDescent="0.2">
      <c r="A65" s="12" t="s">
        <v>135</v>
      </c>
      <c r="D65" s="25"/>
      <c r="E65" s="25"/>
      <c r="F65" s="25"/>
      <c r="G65" s="25"/>
      <c r="H65" s="25"/>
      <c r="I65" s="25"/>
      <c r="J65" s="25"/>
      <c r="K65" s="25"/>
      <c r="L65" s="25"/>
    </row>
    <row r="66" spans="1:12" x14ac:dyDescent="0.2">
      <c r="A66" s="12" t="s">
        <v>28</v>
      </c>
      <c r="B66" s="12" t="s">
        <v>20</v>
      </c>
      <c r="C66" s="14" t="s">
        <v>21</v>
      </c>
      <c r="D66" s="25">
        <v>0</v>
      </c>
      <c r="E66" s="25">
        <v>0</v>
      </c>
      <c r="F66" s="25">
        <v>160000</v>
      </c>
      <c r="G66" s="25">
        <v>0</v>
      </c>
      <c r="H66" s="25">
        <v>113500</v>
      </c>
      <c r="I66" s="25">
        <v>0</v>
      </c>
      <c r="J66" s="25"/>
      <c r="K66" s="25"/>
      <c r="L66" s="25"/>
    </row>
    <row r="67" spans="1:12" x14ac:dyDescent="0.2">
      <c r="A67" s="12" t="s">
        <v>18</v>
      </c>
      <c r="D67" s="25"/>
      <c r="E67" s="25"/>
      <c r="F67" s="25"/>
      <c r="G67" s="25"/>
      <c r="H67" s="25"/>
      <c r="I67" s="25"/>
      <c r="J67" s="25"/>
      <c r="K67" s="25"/>
      <c r="L67" s="25"/>
    </row>
    <row r="68" spans="1:12" x14ac:dyDescent="0.2">
      <c r="A68" s="12" t="s">
        <v>18</v>
      </c>
      <c r="D68" s="25"/>
      <c r="E68" s="25"/>
      <c r="F68" s="25"/>
      <c r="G68" s="25"/>
      <c r="H68" s="25"/>
      <c r="I68" s="25"/>
      <c r="J68" s="25"/>
      <c r="K68" s="25"/>
      <c r="L68" s="25"/>
    </row>
    <row r="69" spans="1:12" x14ac:dyDescent="0.2">
      <c r="A69" s="12" t="s">
        <v>28</v>
      </c>
      <c r="B69" s="12" t="s">
        <v>33</v>
      </c>
      <c r="C69" s="14" t="s">
        <v>34</v>
      </c>
      <c r="D69" s="25">
        <v>0</v>
      </c>
      <c r="E69" s="25">
        <v>0</v>
      </c>
      <c r="F69" s="25">
        <v>867000</v>
      </c>
      <c r="G69" s="25">
        <v>0</v>
      </c>
      <c r="H69" s="25">
        <v>0</v>
      </c>
      <c r="I69" s="25">
        <v>0</v>
      </c>
      <c r="J69" s="25"/>
      <c r="K69" s="25"/>
      <c r="L69" s="25"/>
    </row>
    <row r="70" spans="1:12" x14ac:dyDescent="0.2">
      <c r="A70" s="12" t="s">
        <v>18</v>
      </c>
      <c r="D70" s="25"/>
      <c r="E70" s="25"/>
      <c r="F70" s="25"/>
      <c r="G70" s="25"/>
      <c r="H70" s="25"/>
      <c r="I70" s="25"/>
      <c r="J70" s="25"/>
      <c r="K70" s="25"/>
      <c r="L70" s="25"/>
    </row>
    <row r="71" spans="1:12" x14ac:dyDescent="0.2">
      <c r="A71" s="12" t="s">
        <v>18</v>
      </c>
      <c r="D71" s="25"/>
      <c r="E71" s="25"/>
      <c r="F71" s="25"/>
      <c r="G71" s="25"/>
      <c r="H71" s="25"/>
      <c r="I71" s="25"/>
      <c r="J71" s="25"/>
      <c r="K71" s="25"/>
      <c r="L71" s="25"/>
    </row>
    <row r="72" spans="1:12" x14ac:dyDescent="0.2">
      <c r="A72" s="12" t="s">
        <v>28</v>
      </c>
      <c r="B72" s="12" t="s">
        <v>45</v>
      </c>
      <c r="C72" s="14" t="s">
        <v>46</v>
      </c>
      <c r="D72" s="25">
        <v>28182.29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/>
      <c r="K72" s="25"/>
      <c r="L72" s="25"/>
    </row>
    <row r="73" spans="1:12" x14ac:dyDescent="0.2">
      <c r="A73" s="12" t="s">
        <v>18</v>
      </c>
      <c r="D73" s="25"/>
      <c r="E73" s="25"/>
      <c r="F73" s="25"/>
      <c r="G73" s="25"/>
      <c r="H73" s="25"/>
      <c r="I73" s="25"/>
      <c r="J73" s="25"/>
      <c r="K73" s="25"/>
      <c r="L73" s="25"/>
    </row>
    <row r="74" spans="1:12" x14ac:dyDescent="0.2">
      <c r="A74" s="12" t="s">
        <v>18</v>
      </c>
      <c r="D74" s="25"/>
      <c r="E74" s="25"/>
      <c r="F74" s="25"/>
      <c r="G74" s="25"/>
      <c r="H74" s="25"/>
      <c r="I74" s="25"/>
      <c r="J74" s="25"/>
      <c r="K74" s="25"/>
      <c r="L74" s="25"/>
    </row>
    <row r="75" spans="1:12" x14ac:dyDescent="0.2">
      <c r="A75" s="12" t="s">
        <v>28</v>
      </c>
      <c r="B75" s="12" t="s">
        <v>54</v>
      </c>
      <c r="C75" s="14" t="s">
        <v>55</v>
      </c>
      <c r="D75" s="25">
        <v>96747.4</v>
      </c>
      <c r="E75" s="25">
        <v>0</v>
      </c>
      <c r="F75" s="25">
        <v>351000</v>
      </c>
      <c r="G75" s="25">
        <v>0</v>
      </c>
      <c r="H75" s="25">
        <v>89850</v>
      </c>
      <c r="I75" s="25">
        <v>0</v>
      </c>
      <c r="J75" s="25"/>
      <c r="K75" s="25"/>
      <c r="L75" s="25"/>
    </row>
    <row r="76" spans="1:12" x14ac:dyDescent="0.2">
      <c r="A76" s="12" t="s">
        <v>18</v>
      </c>
      <c r="D76" s="25"/>
      <c r="E76" s="25"/>
      <c r="F76" s="25"/>
      <c r="G76" s="25"/>
      <c r="H76" s="25"/>
      <c r="I76" s="25"/>
      <c r="J76" s="25"/>
      <c r="K76" s="25"/>
      <c r="L76" s="25"/>
    </row>
    <row r="77" spans="1:12" x14ac:dyDescent="0.2">
      <c r="A77" s="12" t="s">
        <v>18</v>
      </c>
      <c r="D77" s="25"/>
      <c r="E77" s="25"/>
      <c r="F77" s="25"/>
      <c r="G77" s="25"/>
      <c r="H77" s="25"/>
      <c r="I77" s="25"/>
      <c r="J77" s="25"/>
      <c r="K77" s="25"/>
      <c r="L77" s="25"/>
    </row>
    <row r="78" spans="1:12" x14ac:dyDescent="0.2">
      <c r="A78" s="12" t="s">
        <v>28</v>
      </c>
      <c r="B78" s="12" t="s">
        <v>77</v>
      </c>
      <c r="C78" s="14" t="s">
        <v>78</v>
      </c>
      <c r="D78" s="25">
        <v>169221.17</v>
      </c>
      <c r="E78" s="25">
        <v>72228</v>
      </c>
      <c r="F78" s="25">
        <v>579300</v>
      </c>
      <c r="G78" s="25">
        <v>0</v>
      </c>
      <c r="H78" s="25">
        <v>430500</v>
      </c>
      <c r="I78" s="25">
        <v>0</v>
      </c>
      <c r="J78" s="25"/>
      <c r="K78" s="25"/>
      <c r="L78" s="25"/>
    </row>
    <row r="79" spans="1:12" x14ac:dyDescent="0.2">
      <c r="A79" s="12" t="s">
        <v>18</v>
      </c>
      <c r="D79" s="25"/>
      <c r="E79" s="25"/>
      <c r="F79" s="25"/>
      <c r="G79" s="25"/>
      <c r="H79" s="25"/>
      <c r="I79" s="25"/>
      <c r="J79" s="25"/>
      <c r="K79" s="25"/>
      <c r="L79" s="25"/>
    </row>
    <row r="80" spans="1:12" x14ac:dyDescent="0.2">
      <c r="A80" s="12" t="s">
        <v>18</v>
      </c>
      <c r="D80" s="25"/>
      <c r="E80" s="25"/>
      <c r="F80" s="25"/>
      <c r="G80" s="25"/>
      <c r="H80" s="25"/>
      <c r="I80" s="25"/>
      <c r="J80" s="25"/>
      <c r="K80" s="25"/>
      <c r="L80" s="25"/>
    </row>
    <row r="81" spans="1:12" x14ac:dyDescent="0.2">
      <c r="A81" s="12" t="s">
        <v>28</v>
      </c>
      <c r="B81" s="12" t="s">
        <v>116</v>
      </c>
      <c r="C81" s="14" t="s">
        <v>117</v>
      </c>
      <c r="D81" s="25">
        <f>+D55</f>
        <v>928553.5</v>
      </c>
      <c r="E81" s="25">
        <f>+E55</f>
        <v>0</v>
      </c>
      <c r="F81" s="25">
        <v>470700</v>
      </c>
      <c r="G81" s="25">
        <v>33460</v>
      </c>
      <c r="H81" s="25">
        <v>153500</v>
      </c>
      <c r="I81" s="25">
        <v>33460</v>
      </c>
      <c r="J81" s="25"/>
      <c r="K81" s="25"/>
      <c r="L81" s="25"/>
    </row>
    <row r="82" spans="1:12" x14ac:dyDescent="0.2">
      <c r="A82" s="12" t="s">
        <v>18</v>
      </c>
      <c r="D82" s="25"/>
      <c r="E82" s="25"/>
      <c r="F82" s="25"/>
      <c r="G82" s="25"/>
      <c r="H82" s="25"/>
      <c r="I82" s="25"/>
      <c r="J82" s="25"/>
      <c r="K82" s="25"/>
      <c r="L82" s="25"/>
    </row>
    <row r="83" spans="1:12" x14ac:dyDescent="0.2">
      <c r="A83" s="12" t="s">
        <v>136</v>
      </c>
      <c r="C83" s="14" t="s">
        <v>137</v>
      </c>
      <c r="D83" s="25">
        <f>+D72+D75+D78+D81</f>
        <v>1222704.3599999999</v>
      </c>
      <c r="E83" s="25">
        <f>+E72+E75+E78+E81</f>
        <v>72228</v>
      </c>
      <c r="F83" s="25">
        <v>2428000</v>
      </c>
      <c r="G83" s="25">
        <v>33460</v>
      </c>
      <c r="H83" s="25">
        <v>787350</v>
      </c>
      <c r="I83" s="25">
        <v>33460</v>
      </c>
      <c r="J83" s="25"/>
      <c r="K83" s="25"/>
      <c r="L83" s="25"/>
    </row>
    <row r="84" spans="1:12" x14ac:dyDescent="0.2">
      <c r="A84" s="12" t="s">
        <v>18</v>
      </c>
      <c r="D84" s="25"/>
      <c r="E84" s="25"/>
      <c r="F84" s="25"/>
      <c r="G84" s="25"/>
      <c r="H84" s="25"/>
      <c r="I84" s="25"/>
      <c r="J84" s="25"/>
      <c r="K84" s="25"/>
      <c r="L84" s="25"/>
    </row>
    <row r="85" spans="1:12" x14ac:dyDescent="0.2">
      <c r="A85" s="12" t="s">
        <v>136</v>
      </c>
      <c r="C85" s="14" t="s">
        <v>138</v>
      </c>
      <c r="D85" s="25">
        <v>0</v>
      </c>
      <c r="E85" s="25">
        <f>+D83-E83</f>
        <v>1150476.3599999999</v>
      </c>
      <c r="F85" s="25">
        <v>0</v>
      </c>
      <c r="G85" s="25">
        <v>2394540</v>
      </c>
      <c r="H85" s="25">
        <v>0</v>
      </c>
      <c r="I85" s="25">
        <v>753890</v>
      </c>
      <c r="J85" s="25"/>
      <c r="K85" s="25"/>
      <c r="L85" s="25"/>
    </row>
    <row r="136" spans="8:8" x14ac:dyDescent="0.2">
      <c r="H136" s="13"/>
    </row>
    <row r="158" spans="8:8" x14ac:dyDescent="0.2">
      <c r="H158" s="13"/>
    </row>
    <row r="159" spans="8:8" x14ac:dyDescent="0.2">
      <c r="H159" s="13"/>
    </row>
    <row r="160" spans="8:8" x14ac:dyDescent="0.2">
      <c r="H160" s="13"/>
    </row>
    <row r="161" spans="8:8" x14ac:dyDescent="0.2">
      <c r="H161" s="13"/>
    </row>
    <row r="165" spans="8:8" x14ac:dyDescent="0.2">
      <c r="H165" s="13"/>
    </row>
    <row r="166" spans="8:8" x14ac:dyDescent="0.2">
      <c r="H166" s="13"/>
    </row>
    <row r="167" spans="8:8" x14ac:dyDescent="0.2">
      <c r="H167" s="13"/>
    </row>
    <row r="168" spans="8:8" x14ac:dyDescent="0.2">
      <c r="H168" s="13"/>
    </row>
    <row r="172" spans="8:8" x14ac:dyDescent="0.2">
      <c r="H172" s="13"/>
    </row>
    <row r="173" spans="8:8" x14ac:dyDescent="0.2">
      <c r="H173" s="13"/>
    </row>
    <row r="174" spans="8:8" x14ac:dyDescent="0.2">
      <c r="H174" s="13"/>
    </row>
    <row r="175" spans="8:8" x14ac:dyDescent="0.2">
      <c r="H175" s="13"/>
    </row>
    <row r="179" spans="8:8" x14ac:dyDescent="0.2">
      <c r="H179" s="13"/>
    </row>
    <row r="180" spans="8:8" x14ac:dyDescent="0.2">
      <c r="H180" s="13"/>
    </row>
    <row r="181" spans="8:8" x14ac:dyDescent="0.2">
      <c r="H181" s="13"/>
    </row>
    <row r="182" spans="8:8" x14ac:dyDescent="0.2">
      <c r="H182" s="13"/>
    </row>
    <row r="186" spans="8:8" x14ac:dyDescent="0.2">
      <c r="H186" s="13"/>
    </row>
    <row r="187" spans="8:8" x14ac:dyDescent="0.2">
      <c r="H187" s="13"/>
    </row>
    <row r="188" spans="8:8" x14ac:dyDescent="0.2">
      <c r="H188" s="13"/>
    </row>
    <row r="189" spans="8:8" x14ac:dyDescent="0.2">
      <c r="H189" s="13"/>
    </row>
    <row r="190" spans="8:8" x14ac:dyDescent="0.2">
      <c r="H190" s="13"/>
    </row>
    <row r="191" spans="8:8" x14ac:dyDescent="0.2">
      <c r="H191" s="13"/>
    </row>
    <row r="192" spans="8:8" x14ac:dyDescent="0.2">
      <c r="H192" s="13"/>
    </row>
    <row r="193" spans="8:8" x14ac:dyDescent="0.2">
      <c r="H193" s="13"/>
    </row>
    <row r="194" spans="8:8" x14ac:dyDescent="0.2">
      <c r="H194" s="13"/>
    </row>
    <row r="195" spans="8:8" x14ac:dyDescent="0.2">
      <c r="H195" s="13"/>
    </row>
    <row r="196" spans="8:8" x14ac:dyDescent="0.2">
      <c r="H196" s="13"/>
    </row>
    <row r="197" spans="8:8" x14ac:dyDescent="0.2">
      <c r="H197" s="13"/>
    </row>
    <row r="198" spans="8:8" x14ac:dyDescent="0.2">
      <c r="H198" s="13"/>
    </row>
    <row r="199" spans="8:8" x14ac:dyDescent="0.2">
      <c r="H199" s="13"/>
    </row>
  </sheetData>
  <mergeCells count="3">
    <mergeCell ref="H1:I1"/>
    <mergeCell ref="F1:G1"/>
    <mergeCell ref="D1:E1"/>
  </mergeCells>
  <phoneticPr fontId="1" type="noConversion"/>
  <printOptions gridLines="1"/>
  <pageMargins left="0.39370078740157483" right="0.39370078740157483" top="0.98425196850393704" bottom="0.98425196850393704" header="0.51181102362204722" footer="0.51181102362204722"/>
  <pageSetup paperSize="9" scale="62" fitToHeight="0" orientation="portrait" r:id="rId1"/>
  <headerFooter alignWithMargins="0">
    <oddHeader>&amp;CCOMMUNE DE COTTENS
Budget des investissements 2024</oddHeader>
    <oddFooter>&amp;L&amp;F/&amp;D/RM&amp;RPage &amp;P de &amp;N</oddFooter>
  </headerFooter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P1"/>
  <sheetViews>
    <sheetView topLeftCell="B1" zoomScaleNormal="100" workbookViewId="0">
      <selection activeCell="B1" sqref="B1"/>
    </sheetView>
  </sheetViews>
  <sheetFormatPr baseColWidth="10" defaultRowHeight="12.75" x14ac:dyDescent="0.2"/>
  <cols>
    <col min="1" max="1" width="11.42578125" hidden="1" customWidth="1"/>
    <col min="2" max="2" width="12.7109375" customWidth="1"/>
    <col min="3" max="3" width="73.7109375" style="1" customWidth="1"/>
    <col min="4" max="4" width="22.85546875" customWidth="1"/>
  </cols>
  <sheetData>
    <row r="1" spans="1:16" s="17" customFormat="1" ht="15" x14ac:dyDescent="0.25">
      <c r="A1" s="15" t="s">
        <v>10</v>
      </c>
      <c r="B1" s="15" t="s">
        <v>11</v>
      </c>
      <c r="C1" s="16" t="s">
        <v>139</v>
      </c>
      <c r="D1" s="26" t="s">
        <v>13</v>
      </c>
      <c r="E1" s="26" t="s">
        <v>140</v>
      </c>
      <c r="F1" s="26" t="s">
        <v>141</v>
      </c>
      <c r="G1" s="26"/>
      <c r="H1" s="26"/>
      <c r="I1" s="26"/>
      <c r="J1" s="26"/>
      <c r="K1" s="26"/>
      <c r="L1" s="26"/>
      <c r="M1" s="26"/>
      <c r="N1" s="26"/>
      <c r="O1" s="26"/>
      <c r="P1" s="26"/>
    </row>
  </sheetData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P1"/>
  <sheetViews>
    <sheetView topLeftCell="B1" zoomScaleNormal="100" workbookViewId="0">
      <selection activeCell="B1" sqref="B1"/>
    </sheetView>
  </sheetViews>
  <sheetFormatPr baseColWidth="10" defaultRowHeight="12.75" x14ac:dyDescent="0.2"/>
  <cols>
    <col min="1" max="1" width="11.42578125" hidden="1" customWidth="1"/>
    <col min="2" max="2" width="12.7109375" customWidth="1"/>
    <col min="3" max="3" width="60.7109375" style="1" customWidth="1"/>
    <col min="4" max="4" width="12.7109375" customWidth="1"/>
  </cols>
  <sheetData>
    <row r="1" spans="1:16" s="17" customFormat="1" ht="15" x14ac:dyDescent="0.25">
      <c r="A1" s="15" t="s">
        <v>10</v>
      </c>
      <c r="B1" s="15" t="s">
        <v>11</v>
      </c>
      <c r="C1" s="16" t="s">
        <v>142</v>
      </c>
      <c r="D1" s="26" t="s">
        <v>13</v>
      </c>
      <c r="E1" s="26" t="s">
        <v>140</v>
      </c>
      <c r="F1" s="26" t="s">
        <v>141</v>
      </c>
      <c r="G1" s="26"/>
      <c r="H1" s="26"/>
      <c r="I1" s="26"/>
      <c r="J1" s="26"/>
      <c r="K1" s="26"/>
      <c r="L1" s="26"/>
      <c r="M1" s="26"/>
      <c r="N1" s="26"/>
      <c r="O1" s="26"/>
      <c r="P1" s="26"/>
    </row>
  </sheetData>
  <phoneticPr fontId="1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pageSetUpPr fitToPage="1"/>
  </sheetPr>
  <dimension ref="A1:J5"/>
  <sheetViews>
    <sheetView workbookViewId="0">
      <selection sqref="A1:XFD1048576"/>
    </sheetView>
  </sheetViews>
  <sheetFormatPr baseColWidth="10" defaultRowHeight="12.75" x14ac:dyDescent="0.2"/>
  <cols>
    <col min="1" max="16384" width="11.42578125" style="10"/>
  </cols>
  <sheetData>
    <row r="1" spans="1:10" s="9" customFormat="1" ht="12.75" customHeight="1" x14ac:dyDescent="0.25">
      <c r="A1" s="4" t="s">
        <v>1</v>
      </c>
      <c r="B1" s="2" t="s">
        <v>0</v>
      </c>
      <c r="C1" s="3" t="s">
        <v>4</v>
      </c>
      <c r="D1" s="3" t="s">
        <v>3</v>
      </c>
      <c r="E1" s="5" t="s">
        <v>2</v>
      </c>
      <c r="F1" s="6" t="s">
        <v>5</v>
      </c>
      <c r="G1" s="7" t="s">
        <v>6</v>
      </c>
      <c r="H1" s="8" t="s">
        <v>7</v>
      </c>
      <c r="I1" s="6" t="s">
        <v>8</v>
      </c>
      <c r="J1" s="8" t="s">
        <v>9</v>
      </c>
    </row>
    <row r="5" spans="1:10" x14ac:dyDescent="0.2">
      <c r="D5" s="11"/>
    </row>
  </sheetData>
  <phoneticPr fontId="1" type="noConversion"/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20</vt:i4>
      </vt:variant>
    </vt:vector>
  </HeadingPairs>
  <TitlesOfParts>
    <vt:vector size="24" baseType="lpstr">
      <vt:lpstr>Comptes</vt:lpstr>
      <vt:lpstr>Commentaires</vt:lpstr>
      <vt:lpstr>Détail budget</vt:lpstr>
      <vt:lpstr>Formats</vt:lpstr>
      <vt:lpstr>Comptes!CGFZEXL</vt:lpstr>
      <vt:lpstr>Comptes!cgfzexl1_dataset</vt:lpstr>
      <vt:lpstr>Commentaires!cgfzexl2_dataset</vt:lpstr>
      <vt:lpstr>'Détail budget'!cgfzexl3_dataset</vt:lpstr>
      <vt:lpstr>format0</vt:lpstr>
      <vt:lpstr>format1</vt:lpstr>
      <vt:lpstr>format2</vt:lpstr>
      <vt:lpstr>format3</vt:lpstr>
      <vt:lpstr>format4</vt:lpstr>
      <vt:lpstr>format5</vt:lpstr>
      <vt:lpstr>format6</vt:lpstr>
      <vt:lpstr>format7</vt:lpstr>
      <vt:lpstr>format8</vt:lpstr>
      <vt:lpstr>format9</vt:lpstr>
      <vt:lpstr>Comptes!Impression_des_titres</vt:lpstr>
      <vt:lpstr>Commentaires!Print_Area</vt:lpstr>
      <vt:lpstr>Comptes!Print_Area</vt:lpstr>
      <vt:lpstr>'Détail budget'!Print_Area</vt:lpstr>
      <vt:lpstr>Comptes!Print_Titles</vt:lpstr>
      <vt:lpstr>Comptes!Zone_d_impression</vt:lpstr>
    </vt:vector>
  </TitlesOfParts>
  <Company>Info Services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Degoumois Jonathan</dc:creator>
  <cp:lastModifiedBy>René Muller</cp:lastModifiedBy>
  <cp:lastPrinted>2024-01-10T07:05:52Z</cp:lastPrinted>
  <dcterms:created xsi:type="dcterms:W3CDTF">2004-03-23T13:26:04Z</dcterms:created>
  <dcterms:modified xsi:type="dcterms:W3CDTF">2024-01-10T07:06:52Z</dcterms:modified>
</cp:coreProperties>
</file>